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<sst xmlns="http://schemas.openxmlformats.org/spreadsheetml/2006/main" count="90" uniqueCount="90">
  <si>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</si>
  <si>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</si>
  <si>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</si>
  <si>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</si>
  <si>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</si>
  <si>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</si>
  <si>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</si>
  <si>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</si>
  <si>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</si>
  <si>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</si>
  <si>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</si>
  <si>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</si>
  <si>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</si>
  <si>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</si>
  <si>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</si>
  <si>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</si>
  <si>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</si>
  <si>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</si>
  <si>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</si>
  <si>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</si>
  <si>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</si>
  <si>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</si>
  <si>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</si>
  <si>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</si>
  <si>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</si>
  <si>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</si>
  <si>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</si>
  <si>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</si>
  <si>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</si>
  <si>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</si>
  <si>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</si>
  <si>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</si>
  <si>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</si>
  <si>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</si>
  <si>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</si>
  <si>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</si>
  <si>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</si>
  <si>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</si>
  <si>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</si>
  <si>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</si>
  <si>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</si>
  <si>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</si>
  <si>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</si>
  <si>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</si>
  <si>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</si>
  <si>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</si>
  <si>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</si>
  <si>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</si>
  <si>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</si>
  <si>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</si>
  <si>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</si>
  <si>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</si>
  <si>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</si>
  <si>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</si>
  <si>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</si>
  <si>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</si>
  <si>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</si>
  <si>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</si>
  <si>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</si>
  <si>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</si>
  <si>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</si>
  <si>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</si>
  <si>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</si>
  <si>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</si>
  <si>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</si>
  <si>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</si>
  <si>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</si>
  <si>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</si>
  <si>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</si>
  <si>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</si>
  <si>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</si>
  <si>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</si>
  <si>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</si>
  <si>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</si>
  <si>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</si>
  <si>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</si>
  <si>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</si>
  <si>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</si>
  <si>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</si>
  <si>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</si>
  <si>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</si>
  <si>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</si>
  <si>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</si>
  <si>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</si>
  <si>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</si>
  <si>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</si>
  <si>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</si>
  <si>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</si>
  <si>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</si>
  <si>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31.07.2017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</si>
</sst>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88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65</v>
      </c>
      <c r="F5" s="70" t="s">
        <v>66</v>
      </c>
      <c r="G5" s="54" t="s">
        <v>67</v>
      </c>
      <c r="H5" s="64" t="s">
        <v>89</v>
      </c>
      <c r="I5" s="64" t="s">
        <v>43</v>
      </c>
    </row>
    <row r="6" spans="1:9" ht="26.25" customHeight="1">
      <c r="A6" s="66"/>
      <c r="B6" s="67"/>
      <c r="C6" s="66"/>
      <c r="D6" s="68"/>
      <c r="E6" s="69"/>
      <c r="F6" s="71"/>
      <c r="G6" s="60" t="s">
        <v>68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61</v>
      </c>
      <c r="B8" s="56"/>
      <c r="C8" s="57" t="s">
        <v>62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93059.15999999999</v>
      </c>
      <c r="I8" s="42">
        <f>H8/E8*100</f>
        <v>1.2685618473786089</v>
      </c>
    </row>
    <row r="9" spans="1:9" ht="17.25" customHeight="1">
      <c r="A9" s="37" t="s">
        <v>3</v>
      </c>
      <c r="B9" s="13"/>
      <c r="C9" s="58" t="s">
        <v>63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64</v>
      </c>
      <c r="D10" s="13"/>
      <c r="E10" s="44">
        <v>760000</v>
      </c>
      <c r="F10" s="44">
        <v>760000</v>
      </c>
      <c r="G10" s="44">
        <v>760000</v>
      </c>
      <c r="H10" s="44">
        <v>89885.51</v>
      </c>
      <c r="I10" s="44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3346596.0100000002</v>
      </c>
      <c r="I11" s="42">
        <f>H11/E11*100</f>
        <v>46.34475294602124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14327.8+8233.44+7537.23+7163.9+4792.75</f>
        <v>42055.119999999995</v>
      </c>
      <c r="I12" s="43">
        <f aca="true" t="shared" si="0" ref="I12:I42">H12/E12*100</f>
        <v>47.252943820224715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24360+36140+100550</f>
        <v>161050</v>
      </c>
      <c r="I13" s="43">
        <f t="shared" si="0"/>
        <v>81.13350125944584</v>
      </c>
      <c r="K13" s="50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63500+123500+38400+256860+89730+85700+85500+124380+158000+293620+46350+44912+132000+55740+64980+35730+119700+84700+35730+95360+128920+180050</f>
        <v>2343362</v>
      </c>
      <c r="I14" s="43">
        <f t="shared" si="0"/>
        <v>49.12708595387841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f>41400+99600</f>
        <v>141000</v>
      </c>
      <c r="I16" s="43">
        <f t="shared" si="0"/>
        <v>29.590766002098633</v>
      </c>
    </row>
    <row r="17" spans="1:9" ht="36">
      <c r="A17" s="37" t="s">
        <v>70</v>
      </c>
      <c r="B17" s="45"/>
      <c r="C17" s="48" t="s">
        <v>53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82996.83+13608+13608+82996.83+82996.83</f>
        <v>276206.49</v>
      </c>
      <c r="I17" s="43">
        <f t="shared" si="0"/>
        <v>55.58399221053531</v>
      </c>
    </row>
    <row r="18" spans="1:9" ht="18">
      <c r="A18" s="37" t="s">
        <v>71</v>
      </c>
      <c r="B18" s="45"/>
      <c r="C18" s="48" t="s">
        <v>54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72</v>
      </c>
      <c r="B19" s="45"/>
      <c r="C19" s="48" t="s">
        <v>55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73</v>
      </c>
      <c r="B20" s="45"/>
      <c r="C20" s="46" t="s">
        <v>44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74</v>
      </c>
      <c r="B21" s="45"/>
      <c r="C21" s="46" t="s">
        <v>45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75</v>
      </c>
      <c r="B22" s="45"/>
      <c r="C22" s="46" t="s">
        <v>46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76</v>
      </c>
      <c r="B23" s="45"/>
      <c r="C23" s="46" t="s">
        <v>47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77</v>
      </c>
      <c r="B24" s="45"/>
      <c r="C24" s="46" t="s">
        <v>48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78</v>
      </c>
      <c r="B25" s="45"/>
      <c r="C25" s="46" t="s">
        <v>49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79</v>
      </c>
      <c r="B26" s="45"/>
      <c r="C26" s="52" t="s">
        <v>52</v>
      </c>
      <c r="D26" s="47"/>
      <c r="E26" s="18">
        <v>366672</v>
      </c>
      <c r="F26" s="18">
        <v>366672</v>
      </c>
      <c r="G26" s="18"/>
      <c r="H26" s="44">
        <f>178785+2011.8+1245.6</f>
        <v>182042.4</v>
      </c>
      <c r="I26" s="43">
        <f t="shared" si="0"/>
        <v>49.64720513156172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251241.78999999998</v>
      </c>
      <c r="I27" s="42">
        <f t="shared" si="0"/>
        <v>20.526290032679736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4">
        <f>19025+27900+23650+14230+23360+24680</f>
        <v>132845</v>
      </c>
      <c r="I29" s="43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4">
        <v>69996.79</v>
      </c>
      <c r="I30" s="43">
        <f t="shared" si="0"/>
        <v>23.33226333333333</v>
      </c>
    </row>
    <row r="31" spans="1:9" ht="36" customHeight="1">
      <c r="A31" s="37" t="s">
        <v>80</v>
      </c>
      <c r="B31" s="45"/>
      <c r="C31" s="48" t="s">
        <v>51</v>
      </c>
      <c r="D31" s="47"/>
      <c r="E31" s="49">
        <f>1200000-626000</f>
        <v>574000</v>
      </c>
      <c r="F31" s="49">
        <f>1200000-626000</f>
        <v>574000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42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84</v>
      </c>
      <c r="B39" s="21"/>
      <c r="C39" s="53" t="s">
        <v>58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85</v>
      </c>
      <c r="B40" s="21"/>
      <c r="C40" s="53" t="s">
        <v>59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5.25" customHeight="1">
      <c r="A41" s="37" t="s">
        <v>86</v>
      </c>
      <c r="B41" s="21"/>
      <c r="C41" s="53" t="s">
        <v>87</v>
      </c>
      <c r="D41" s="29"/>
      <c r="E41" s="20">
        <v>396000</v>
      </c>
      <c r="F41" s="20">
        <f>E41</f>
        <v>396000</v>
      </c>
      <c r="G41" s="20"/>
      <c r="H41" s="44"/>
      <c r="I41" s="43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41">
        <f>E8+E11+E27+E32+E36</f>
        <v>17944824.93</v>
      </c>
      <c r="F42" s="41">
        <f>F8+F11+F27+F32+F36</f>
        <v>17944824.93</v>
      </c>
      <c r="G42" s="41">
        <f>G8+G11+G27+G32+G36</f>
        <v>7335800</v>
      </c>
      <c r="H42" s="41">
        <f>H8+H11+H27+H32+H36</f>
        <v>3831301.0700000003</v>
      </c>
      <c r="I42" s="42">
        <f t="shared" si="0"/>
        <v>21.35045109074798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50"/>
    </row>
    <row r="45" spans="5:8" ht="35.25" customHeight="1">
      <c r="E45" s="1"/>
      <c r="F45" s="1"/>
      <c r="G45" s="1"/>
      <c r="H45" s="50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2017-07-31T11:38:08Z</dcterms:modified>
  <cp:category/>
  <cp:version/>
  <cp:contentType/>
  <cp:contentStatus/>
</cp:coreProperties>
</file>